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<sst xmlns="http://schemas.openxmlformats.org/spreadsheetml/2006/main" count="29" uniqueCount="26">
  <si>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kPa, kN/m2</t>
  </si>
  <si>
    <t>Temperatur</t>
  </si>
  <si>
    <t xml:space="preserve">Spesifikk </t>
  </si>
  <si>
    <t>volum</t>
  </si>
  <si>
    <t>Tetthet</t>
  </si>
  <si>
    <t>Spesifikk Enthalpi</t>
  </si>
  <si>
    <t>Væske</t>
  </si>
  <si>
    <t>Fordamping</t>
  </si>
  <si>
    <t>Dampform</t>
  </si>
  <si>
    <t>m3/kg</t>
  </si>
  <si>
    <t>kj/kg</t>
  </si>
  <si>
    <t>kg/m3</t>
  </si>
  <si>
    <t>Spesifik</t>
  </si>
  <si>
    <t>kj/kgK</t>
  </si>
  <si>
    <t>Deg. C</t>
  </si>
  <si>
    <t>Absolutt trykk</t>
  </si>
  <si>
    <t>Kg/cm2</t>
  </si>
  <si>
    <t>Bar</t>
  </si>
  <si>
    <t>1 bar = 1.019 716 213 kilogram-force/square centimeter</t>
  </si>
  <si>
    <t>1 Atmosfære = 1.01325 bar</t>
  </si>
  <si>
    <t>1G = 9.80665 m/s2</t>
  </si>
  <si>
    <t>Overtrykk</t>
  </si>
  <si>
    <t>entropi</t>
  </si>
  <si>
    <t>Trykk</t>
  </si>
  <si>
    <t xml:space="preserve">             Forbehold om feil i tabellen</t>
  </si>
  <si>
    <t xml:space="preserve">                 www.mobilcrane.com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</si>
</sst>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8">
    <font>
      <sz val="10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68" fontId="1" fillId="0" borderId="2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169" fontId="1" fillId="0" borderId="1" xfId="0" applyNumberFormat="1" applyFont="1" applyBorder="1" applyAlignment="1">
      <alignment horizontal="center" wrapText="1"/>
    </xf>
    <xf numFmtId="169" fontId="1" fillId="0" borderId="2" xfId="0" applyNumberFormat="1" applyFont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69" fontId="1" fillId="0" borderId="3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69" fontId="1" fillId="0" borderId="3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3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69" fontId="2" fillId="4" borderId="3" xfId="0" applyNumberFormat="1" applyFont="1" applyFill="1" applyBorder="1" applyAlignment="1">
      <alignment horizontal="center" wrapText="1"/>
    </xf>
    <xf numFmtId="2" fontId="2" fillId="4" borderId="3" xfId="0" applyNumberFormat="1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168" fontId="2" fillId="4" borderId="2" xfId="0" applyNumberFormat="1" applyFont="1" applyFill="1" applyBorder="1" applyAlignment="1">
      <alignment horizontal="center" wrapText="1"/>
    </xf>
    <xf numFmtId="0" fontId="2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9" fontId="2" fillId="4" borderId="2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0" fontId="0" fillId="5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5" borderId="6" xfId="0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77"/>
  <sheetViews>
    <sheetView tabSelected="1" workbookViewId="0" topLeftCell="A1">
      <selection activeCell="E7" sqref="E7:H7"/>
    </sheetView>
  </sheetViews>
  <sheetFormatPr defaultColWidth="9.140625" defaultRowHeight="12.75"/>
  <cols>
    <col min="6" max="6" width="6.57421875" style="0" bestFit="1" customWidth="1"/>
    <col min="7" max="7" width="10.8515625" style="0" bestFit="1" customWidth="1"/>
    <col min="8" max="8" width="9.57421875" style="0" bestFit="1" customWidth="1"/>
    <col min="9" max="9" width="11.57421875" style="0" bestFit="1" customWidth="1"/>
    <col min="10" max="10" width="9.7109375" style="0" bestFit="1" customWidth="1"/>
    <col min="11" max="11" width="7.57421875" style="0" bestFit="1" customWidth="1"/>
    <col min="12" max="12" width="7.00390625" style="0" bestFit="1" customWidth="1"/>
    <col min="13" max="13" width="12.00390625" style="0" bestFit="1" customWidth="1"/>
    <col min="14" max="14" width="10.421875" style="0" bestFit="1" customWidth="1"/>
    <col min="15" max="15" width="8.140625" style="0" bestFit="1" customWidth="1"/>
  </cols>
  <sheetData>
    <row r="2" spans="7:15" ht="12.75">
      <c r="G2" s="3"/>
      <c r="H2" s="3"/>
      <c r="I2" s="3"/>
      <c r="J2" s="3"/>
      <c r="K2" s="3"/>
      <c r="L2" s="3"/>
      <c r="M2" s="3"/>
      <c r="N2" s="3"/>
      <c r="O2" s="3"/>
    </row>
    <row r="6" spans="5:15" ht="13.5" thickBot="1">
      <c r="E6" s="40"/>
      <c r="F6" s="40"/>
      <c r="G6" s="40"/>
      <c r="H6" s="40"/>
      <c r="I6" s="40"/>
      <c r="J6" s="40"/>
      <c r="K6" s="40"/>
      <c r="L6" s="26"/>
      <c r="M6" s="26"/>
      <c r="N6" s="26"/>
      <c r="O6" s="5"/>
    </row>
    <row r="7" spans="4:15" ht="13.5" thickBot="1">
      <c r="D7" s="38"/>
      <c r="E7" s="51" t="s">
        <v>23</v>
      </c>
      <c r="F7" s="52"/>
      <c r="G7" s="52"/>
      <c r="H7" s="53"/>
      <c r="I7" s="42" t="s">
        <v>1</v>
      </c>
      <c r="J7" s="42" t="s">
        <v>2</v>
      </c>
      <c r="K7" s="44" t="s">
        <v>4</v>
      </c>
      <c r="L7" s="51" t="s">
        <v>5</v>
      </c>
      <c r="M7" s="52"/>
      <c r="N7" s="53"/>
      <c r="O7" s="42" t="s">
        <v>12</v>
      </c>
    </row>
    <row r="8" spans="4:15" ht="13.5" thickBot="1">
      <c r="D8" s="38"/>
      <c r="E8" s="54" t="s">
        <v>15</v>
      </c>
      <c r="F8" s="55"/>
      <c r="G8" s="56"/>
      <c r="H8" s="47" t="s">
        <v>21</v>
      </c>
      <c r="I8" s="37"/>
      <c r="J8" s="43" t="s">
        <v>3</v>
      </c>
      <c r="K8" s="41"/>
      <c r="L8" s="45" t="s">
        <v>6</v>
      </c>
      <c r="M8" s="46" t="s">
        <v>7</v>
      </c>
      <c r="N8" s="46" t="s">
        <v>8</v>
      </c>
      <c r="O8" s="43" t="s">
        <v>22</v>
      </c>
    </row>
    <row r="9" spans="4:15" ht="13.5" thickBot="1">
      <c r="D9" s="38"/>
      <c r="E9" s="58" t="s">
        <v>16</v>
      </c>
      <c r="F9" s="57" t="s">
        <v>17</v>
      </c>
      <c r="G9" s="58" t="s">
        <v>0</v>
      </c>
      <c r="H9" s="58" t="s">
        <v>17</v>
      </c>
      <c r="I9" s="58" t="s">
        <v>14</v>
      </c>
      <c r="J9" s="58" t="s">
        <v>9</v>
      </c>
      <c r="K9" s="26" t="s">
        <v>11</v>
      </c>
      <c r="L9" s="58" t="s">
        <v>10</v>
      </c>
      <c r="M9" s="39" t="s">
        <v>10</v>
      </c>
      <c r="N9" s="58" t="s">
        <v>10</v>
      </c>
      <c r="O9" s="58" t="s">
        <v>13</v>
      </c>
    </row>
    <row r="10" spans="4:15" ht="13.5" thickBot="1">
      <c r="D10" s="5"/>
      <c r="E10" s="17">
        <f>F10*1.019716213</f>
        <v>0.006232505493855999</v>
      </c>
      <c r="F10" s="17">
        <f>G10*0.01</f>
        <v>0.006111999999999999</v>
      </c>
      <c r="G10" s="6">
        <v>0.6112</v>
      </c>
      <c r="H10" s="27">
        <f>G10/100-1.01325</f>
        <v>-1.007138</v>
      </c>
      <c r="I10" s="27">
        <v>0.01</v>
      </c>
      <c r="J10" s="11">
        <v>206.1</v>
      </c>
      <c r="K10" s="11">
        <v>0.0048</v>
      </c>
      <c r="L10" s="24">
        <v>0.0006</v>
      </c>
      <c r="M10" s="1">
        <v>2501</v>
      </c>
      <c r="N10" s="18">
        <v>2501</v>
      </c>
      <c r="O10" s="14">
        <v>9.155</v>
      </c>
    </row>
    <row r="11" spans="4:15" ht="13.5" thickBot="1">
      <c r="D11" s="5"/>
      <c r="E11" s="17">
        <f>F11*1.019716213</f>
        <v>0.008157729704</v>
      </c>
      <c r="F11" s="17">
        <f>G11*0.01</f>
        <v>0.008</v>
      </c>
      <c r="G11" s="6">
        <v>0.8</v>
      </c>
      <c r="H11" s="27">
        <f aca="true" t="shared" si="0" ref="H11:H72">G11/100-1.01325</f>
        <v>-1.00525</v>
      </c>
      <c r="I11" s="8">
        <v>3.8</v>
      </c>
      <c r="J11" s="11">
        <v>160</v>
      </c>
      <c r="K11" s="11">
        <v>0.00626</v>
      </c>
      <c r="L11" s="24">
        <v>15.8</v>
      </c>
      <c r="M11" s="1">
        <v>2493</v>
      </c>
      <c r="N11" s="18">
        <v>2509</v>
      </c>
      <c r="O11" s="14">
        <v>9.058</v>
      </c>
    </row>
    <row r="12" spans="4:15" ht="13.5" thickBot="1">
      <c r="D12" s="5"/>
      <c r="E12" s="17">
        <f>F12*1.019716213</f>
        <v>0.01019716213</v>
      </c>
      <c r="F12" s="17">
        <f>G12*0.01</f>
        <v>0.01</v>
      </c>
      <c r="G12" s="7">
        <v>1</v>
      </c>
      <c r="H12" s="27">
        <f t="shared" si="0"/>
        <v>-1.00325</v>
      </c>
      <c r="I12" s="9">
        <v>7</v>
      </c>
      <c r="J12" s="12">
        <v>129.2</v>
      </c>
      <c r="K12" s="12">
        <v>0.0077</v>
      </c>
      <c r="L12" s="25">
        <v>29</v>
      </c>
      <c r="M12" s="2">
        <v>2485</v>
      </c>
      <c r="N12" s="19">
        <v>2514</v>
      </c>
      <c r="O12" s="15">
        <v>8.974</v>
      </c>
    </row>
    <row r="13" spans="4:15" ht="13.5" thickBot="1">
      <c r="D13" s="5"/>
      <c r="E13" s="17">
        <f aca="true" t="shared" si="1" ref="E13:E72">F13*1.019716213</f>
        <v>0.02039432426</v>
      </c>
      <c r="F13" s="6">
        <f aca="true" t="shared" si="2" ref="F13:F72">G13*0.01</f>
        <v>0.02</v>
      </c>
      <c r="G13" s="7">
        <v>2</v>
      </c>
      <c r="H13" s="27">
        <f t="shared" si="0"/>
        <v>-0.99325</v>
      </c>
      <c r="I13" s="9">
        <v>17.5</v>
      </c>
      <c r="J13" s="12">
        <v>67</v>
      </c>
      <c r="K13" s="12">
        <v>0.0149</v>
      </c>
      <c r="L13" s="25">
        <v>73.5</v>
      </c>
      <c r="M13" s="2">
        <v>2460</v>
      </c>
      <c r="N13" s="19">
        <v>2534</v>
      </c>
      <c r="O13" s="15">
        <v>8.725</v>
      </c>
    </row>
    <row r="14" spans="4:15" ht="13.5" thickBot="1">
      <c r="D14" s="5"/>
      <c r="E14" s="17">
        <f t="shared" si="1"/>
        <v>0.05098581065</v>
      </c>
      <c r="F14" s="6">
        <f t="shared" si="2"/>
        <v>0.05</v>
      </c>
      <c r="G14" s="7">
        <v>5</v>
      </c>
      <c r="H14" s="27">
        <f t="shared" si="0"/>
        <v>-0.9632499999999999</v>
      </c>
      <c r="I14" s="9">
        <v>32.9</v>
      </c>
      <c r="J14" s="12">
        <v>28.2</v>
      </c>
      <c r="K14" s="12">
        <v>0.0354</v>
      </c>
      <c r="L14" s="25">
        <v>137.8</v>
      </c>
      <c r="M14" s="2">
        <v>2424</v>
      </c>
      <c r="N14" s="19">
        <v>2562</v>
      </c>
      <c r="O14" s="15">
        <v>8.396</v>
      </c>
    </row>
    <row r="15" spans="5:15" ht="13.5" thickBot="1">
      <c r="E15" s="17">
        <f t="shared" si="1"/>
        <v>0.1019716213</v>
      </c>
      <c r="F15" s="6">
        <f t="shared" si="2"/>
        <v>0.1</v>
      </c>
      <c r="G15" s="7">
        <v>10</v>
      </c>
      <c r="H15" s="27">
        <f t="shared" si="0"/>
        <v>-0.91325</v>
      </c>
      <c r="I15" s="9">
        <v>45.8</v>
      </c>
      <c r="J15" s="12">
        <v>14.7</v>
      </c>
      <c r="K15" s="12">
        <v>0.0682</v>
      </c>
      <c r="L15" s="25">
        <v>191.8</v>
      </c>
      <c r="M15" s="2">
        <v>2393</v>
      </c>
      <c r="N15" s="19">
        <v>2585</v>
      </c>
      <c r="O15" s="15">
        <v>8.151</v>
      </c>
    </row>
    <row r="16" spans="5:15" ht="13.5" thickBot="1">
      <c r="E16" s="17">
        <f t="shared" si="1"/>
        <v>0.2039432426</v>
      </c>
      <c r="F16" s="6">
        <f t="shared" si="2"/>
        <v>0.2</v>
      </c>
      <c r="G16" s="7">
        <v>20</v>
      </c>
      <c r="H16" s="27">
        <f t="shared" si="0"/>
        <v>-0.81325</v>
      </c>
      <c r="I16" s="9">
        <v>60.1</v>
      </c>
      <c r="J16" s="12">
        <v>7.65</v>
      </c>
      <c r="K16" s="12">
        <v>0.131</v>
      </c>
      <c r="L16" s="25">
        <v>251.5</v>
      </c>
      <c r="M16" s="2">
        <v>2358</v>
      </c>
      <c r="N16" s="19">
        <v>2610</v>
      </c>
      <c r="O16" s="15">
        <v>7.909</v>
      </c>
    </row>
    <row r="17" spans="5:15" ht="13.5" thickBot="1">
      <c r="E17" s="17">
        <f t="shared" si="1"/>
        <v>0.28552053964</v>
      </c>
      <c r="F17" s="6">
        <f t="shared" si="2"/>
        <v>0.28</v>
      </c>
      <c r="G17" s="7">
        <v>28</v>
      </c>
      <c r="H17" s="27">
        <f t="shared" si="0"/>
        <v>-0.73325</v>
      </c>
      <c r="I17" s="9">
        <v>67.5</v>
      </c>
      <c r="J17" s="12">
        <v>5.58</v>
      </c>
      <c r="K17" s="12">
        <v>0.179</v>
      </c>
      <c r="L17" s="25">
        <v>282.7</v>
      </c>
      <c r="M17" s="2">
        <v>2340</v>
      </c>
      <c r="N17" s="19">
        <v>2623</v>
      </c>
      <c r="O17" s="15">
        <v>7.793</v>
      </c>
    </row>
    <row r="18" spans="5:15" ht="13.5" thickBot="1">
      <c r="E18" s="17">
        <f t="shared" si="1"/>
        <v>0.35690067455</v>
      </c>
      <c r="F18" s="6">
        <f t="shared" si="2"/>
        <v>0.35000000000000003</v>
      </c>
      <c r="G18" s="7">
        <v>35</v>
      </c>
      <c r="H18" s="27">
        <f t="shared" si="0"/>
        <v>-0.66325</v>
      </c>
      <c r="I18" s="9">
        <v>72.7</v>
      </c>
      <c r="J18" s="12">
        <v>4.53</v>
      </c>
      <c r="K18" s="12">
        <v>0.221</v>
      </c>
      <c r="L18" s="25">
        <v>304.3</v>
      </c>
      <c r="M18" s="2">
        <v>2327</v>
      </c>
      <c r="N18" s="19">
        <v>2632</v>
      </c>
      <c r="O18" s="15">
        <v>7.717</v>
      </c>
    </row>
    <row r="19" spans="5:15" ht="13.5" thickBot="1">
      <c r="E19" s="17">
        <f t="shared" si="1"/>
        <v>0.45887229585</v>
      </c>
      <c r="F19" s="6">
        <f t="shared" si="2"/>
        <v>0.45</v>
      </c>
      <c r="G19" s="7">
        <v>45</v>
      </c>
      <c r="H19" s="27">
        <f t="shared" si="0"/>
        <v>-0.56325</v>
      </c>
      <c r="I19" s="9">
        <v>78.7</v>
      </c>
      <c r="J19" s="12">
        <v>3.58</v>
      </c>
      <c r="K19" s="12">
        <v>0.279</v>
      </c>
      <c r="L19" s="25">
        <v>329.6</v>
      </c>
      <c r="M19" s="2">
        <v>2312</v>
      </c>
      <c r="N19" s="19">
        <v>2642</v>
      </c>
      <c r="O19" s="15">
        <v>7.631</v>
      </c>
    </row>
    <row r="20" spans="5:15" ht="13.5" thickBot="1">
      <c r="E20" s="17">
        <f t="shared" si="1"/>
        <v>0.56084391715</v>
      </c>
      <c r="F20" s="6">
        <f t="shared" si="2"/>
        <v>0.55</v>
      </c>
      <c r="G20" s="7">
        <v>55</v>
      </c>
      <c r="H20" s="27">
        <f t="shared" si="0"/>
        <v>-0.46324999999999994</v>
      </c>
      <c r="I20" s="9">
        <v>83.7</v>
      </c>
      <c r="J20" s="12">
        <v>2.96</v>
      </c>
      <c r="K20" s="12">
        <v>0.338</v>
      </c>
      <c r="L20" s="25">
        <v>350.6</v>
      </c>
      <c r="M20" s="2">
        <v>2299</v>
      </c>
      <c r="N20" s="19">
        <v>2650</v>
      </c>
      <c r="O20" s="15">
        <v>7.562</v>
      </c>
    </row>
    <row r="21" spans="5:15" ht="13.5" thickBot="1">
      <c r="E21" s="17">
        <f t="shared" si="1"/>
        <v>0.66281553845</v>
      </c>
      <c r="F21" s="6">
        <f t="shared" si="2"/>
        <v>0.65</v>
      </c>
      <c r="G21" s="7">
        <v>65</v>
      </c>
      <c r="H21" s="27">
        <f t="shared" si="0"/>
        <v>-0.36324999999999996</v>
      </c>
      <c r="I21" s="9">
        <v>88</v>
      </c>
      <c r="J21" s="12">
        <v>2.53</v>
      </c>
      <c r="K21" s="12">
        <v>0.395</v>
      </c>
      <c r="L21" s="25">
        <v>368.6</v>
      </c>
      <c r="M21" s="2">
        <v>2288</v>
      </c>
      <c r="N21" s="19">
        <v>2657</v>
      </c>
      <c r="O21" s="15">
        <v>7.506</v>
      </c>
    </row>
    <row r="22" spans="5:15" ht="13.5" thickBot="1">
      <c r="E22" s="17">
        <f t="shared" si="1"/>
        <v>0.76478715975</v>
      </c>
      <c r="F22" s="6">
        <f t="shared" si="2"/>
        <v>0.75</v>
      </c>
      <c r="G22" s="7">
        <v>75</v>
      </c>
      <c r="H22" s="27">
        <f t="shared" si="0"/>
        <v>-0.26325</v>
      </c>
      <c r="I22" s="9">
        <v>91.8</v>
      </c>
      <c r="J22" s="12">
        <v>2.22</v>
      </c>
      <c r="K22" s="12">
        <v>0.45</v>
      </c>
      <c r="L22" s="25">
        <v>384.5</v>
      </c>
      <c r="M22" s="2">
        <v>2279</v>
      </c>
      <c r="N22" s="19">
        <v>2663</v>
      </c>
      <c r="O22" s="15">
        <v>7.457</v>
      </c>
    </row>
    <row r="23" spans="5:15" ht="13.5" thickBot="1">
      <c r="E23" s="17">
        <f t="shared" si="1"/>
        <v>0.8667587810499999</v>
      </c>
      <c r="F23" s="6">
        <f t="shared" si="2"/>
        <v>0.85</v>
      </c>
      <c r="G23" s="7">
        <v>85</v>
      </c>
      <c r="H23" s="27">
        <f t="shared" si="0"/>
        <v>-0.16325</v>
      </c>
      <c r="I23" s="9">
        <v>95.2</v>
      </c>
      <c r="J23" s="12">
        <v>1.97</v>
      </c>
      <c r="K23" s="12">
        <v>0.507</v>
      </c>
      <c r="L23" s="25">
        <v>398.6</v>
      </c>
      <c r="M23" s="2">
        <v>2270</v>
      </c>
      <c r="N23" s="19">
        <v>2668</v>
      </c>
      <c r="O23" s="15">
        <v>7.415</v>
      </c>
    </row>
    <row r="24" spans="5:15" ht="13.5" thickBot="1">
      <c r="E24" s="17">
        <f t="shared" si="1"/>
        <v>0.96873040235</v>
      </c>
      <c r="F24" s="6">
        <f t="shared" si="2"/>
        <v>0.9500000000000001</v>
      </c>
      <c r="G24" s="7">
        <v>95</v>
      </c>
      <c r="H24" s="27">
        <f t="shared" si="0"/>
        <v>-0.06325000000000003</v>
      </c>
      <c r="I24" s="9">
        <v>98.2</v>
      </c>
      <c r="J24" s="12">
        <v>1.78</v>
      </c>
      <c r="K24" s="12">
        <v>0.563</v>
      </c>
      <c r="L24" s="25">
        <v>411.5</v>
      </c>
      <c r="M24" s="2">
        <v>2262</v>
      </c>
      <c r="N24" s="19">
        <v>2673</v>
      </c>
      <c r="O24" s="15">
        <v>7.377</v>
      </c>
    </row>
    <row r="25" spans="5:15" ht="13.5" thickBot="1">
      <c r="E25" s="17">
        <f t="shared" si="1"/>
        <v>1.019716213</v>
      </c>
      <c r="F25" s="6">
        <f t="shared" si="2"/>
        <v>1</v>
      </c>
      <c r="G25" s="7">
        <v>100</v>
      </c>
      <c r="H25" s="27">
        <f t="shared" si="0"/>
        <v>-0.013249999999999984</v>
      </c>
      <c r="I25" s="9">
        <v>99.6</v>
      </c>
      <c r="J25" s="12">
        <v>1.69</v>
      </c>
      <c r="K25" s="12">
        <v>0.59</v>
      </c>
      <c r="L25" s="25">
        <v>417.5</v>
      </c>
      <c r="M25" s="2">
        <v>2258</v>
      </c>
      <c r="N25" s="19">
        <v>2675</v>
      </c>
      <c r="O25" s="15">
        <v>7.36</v>
      </c>
    </row>
    <row r="26" spans="5:15" ht="13.5" thickBot="1">
      <c r="E26" s="29">
        <f t="shared" si="1"/>
        <v>1.0332784386329</v>
      </c>
      <c r="F26" s="30">
        <f t="shared" si="2"/>
        <v>1.0133</v>
      </c>
      <c r="G26" s="31">
        <v>101.33</v>
      </c>
      <c r="H26" s="36">
        <f t="shared" si="0"/>
        <v>5.0000000000105516E-05</v>
      </c>
      <c r="I26" s="32">
        <v>100</v>
      </c>
      <c r="J26" s="33">
        <v>1.67</v>
      </c>
      <c r="K26" s="33">
        <v>0.598</v>
      </c>
      <c r="L26" s="33">
        <v>419.1</v>
      </c>
      <c r="M26" s="34">
        <v>2257</v>
      </c>
      <c r="N26" s="34">
        <v>2676</v>
      </c>
      <c r="O26" s="35">
        <v>7.355</v>
      </c>
    </row>
    <row r="27" spans="5:15" ht="13.5" thickBot="1">
      <c r="E27" s="17">
        <f t="shared" si="1"/>
        <v>1.1216878343</v>
      </c>
      <c r="F27" s="6">
        <f t="shared" si="2"/>
        <v>1.1</v>
      </c>
      <c r="G27" s="7">
        <v>110</v>
      </c>
      <c r="H27" s="8">
        <f t="shared" si="0"/>
        <v>0.0867500000000001</v>
      </c>
      <c r="I27" s="9">
        <v>102.3</v>
      </c>
      <c r="J27" s="12">
        <v>1.55</v>
      </c>
      <c r="K27" s="12">
        <v>0.646</v>
      </c>
      <c r="L27" s="25">
        <v>428.8</v>
      </c>
      <c r="M27" s="2">
        <v>2251</v>
      </c>
      <c r="N27" s="19">
        <v>2680</v>
      </c>
      <c r="O27" s="15">
        <v>7.328</v>
      </c>
    </row>
    <row r="28" spans="5:15" ht="13.5" thickBot="1">
      <c r="E28" s="17">
        <f t="shared" si="1"/>
        <v>1.3256310769</v>
      </c>
      <c r="F28" s="6">
        <f t="shared" si="2"/>
        <v>1.3</v>
      </c>
      <c r="G28" s="7">
        <v>130</v>
      </c>
      <c r="H28" s="8">
        <f t="shared" si="0"/>
        <v>0.28675000000000006</v>
      </c>
      <c r="I28" s="9">
        <v>107.1</v>
      </c>
      <c r="J28" s="12">
        <v>1.33</v>
      </c>
      <c r="K28" s="12">
        <v>0.755</v>
      </c>
      <c r="L28" s="25">
        <v>449.2</v>
      </c>
      <c r="M28" s="2">
        <v>2238</v>
      </c>
      <c r="N28" s="19">
        <v>2687</v>
      </c>
      <c r="O28" s="15">
        <v>7.271</v>
      </c>
    </row>
    <row r="29" spans="3:19" ht="13.5" thickBot="1">
      <c r="C29" s="20"/>
      <c r="D29" s="20"/>
      <c r="E29" s="21">
        <f t="shared" si="1"/>
        <v>1.5295743195</v>
      </c>
      <c r="F29" s="22">
        <f t="shared" si="2"/>
        <v>1.5</v>
      </c>
      <c r="G29" s="23">
        <v>150</v>
      </c>
      <c r="H29" s="8">
        <f t="shared" si="0"/>
        <v>0.48675</v>
      </c>
      <c r="I29" s="10">
        <v>111.4</v>
      </c>
      <c r="J29" s="13">
        <v>1.16</v>
      </c>
      <c r="K29" s="13">
        <v>0.863</v>
      </c>
      <c r="L29" s="25">
        <v>467.1</v>
      </c>
      <c r="M29" s="4">
        <v>2226</v>
      </c>
      <c r="N29" s="19">
        <v>2693</v>
      </c>
      <c r="O29" s="16">
        <v>7.223</v>
      </c>
      <c r="P29" s="20"/>
      <c r="Q29" s="20"/>
      <c r="S29" s="20"/>
    </row>
    <row r="30" spans="5:15" ht="13.5" thickBot="1">
      <c r="E30" s="17">
        <f t="shared" si="1"/>
        <v>1.7335175620999999</v>
      </c>
      <c r="F30" s="6">
        <f t="shared" si="2"/>
        <v>1.7</v>
      </c>
      <c r="G30" s="7">
        <v>170</v>
      </c>
      <c r="H30" s="8">
        <f t="shared" si="0"/>
        <v>0.68675</v>
      </c>
      <c r="I30" s="9">
        <v>115.2</v>
      </c>
      <c r="J30" s="12">
        <v>1.03</v>
      </c>
      <c r="K30" s="12">
        <v>0.97</v>
      </c>
      <c r="L30" s="25">
        <v>483.2</v>
      </c>
      <c r="M30" s="2">
        <v>2216</v>
      </c>
      <c r="N30" s="19">
        <v>2699</v>
      </c>
      <c r="O30" s="15">
        <v>7.181</v>
      </c>
    </row>
    <row r="31" spans="5:15" ht="13.5" thickBot="1">
      <c r="E31" s="17">
        <f t="shared" si="1"/>
        <v>1.9374608047</v>
      </c>
      <c r="F31" s="6">
        <f t="shared" si="2"/>
        <v>1.9000000000000001</v>
      </c>
      <c r="G31" s="7">
        <v>190</v>
      </c>
      <c r="H31" s="8">
        <f t="shared" si="0"/>
        <v>0.8867499999999999</v>
      </c>
      <c r="I31" s="9">
        <v>118.6</v>
      </c>
      <c r="J31" s="12">
        <v>0.929</v>
      </c>
      <c r="K31" s="12">
        <v>1.08</v>
      </c>
      <c r="L31" s="25">
        <v>497.8</v>
      </c>
      <c r="M31" s="2">
        <v>2206</v>
      </c>
      <c r="N31" s="19">
        <v>2704</v>
      </c>
      <c r="O31" s="15">
        <v>7.144</v>
      </c>
    </row>
    <row r="32" spans="5:15" ht="13.5" thickBot="1">
      <c r="E32" s="17">
        <f t="shared" si="1"/>
        <v>2.2433756686</v>
      </c>
      <c r="F32" s="6">
        <f t="shared" si="2"/>
        <v>2.2</v>
      </c>
      <c r="G32" s="7">
        <v>220</v>
      </c>
      <c r="H32" s="8">
        <f t="shared" si="0"/>
        <v>1.1867500000000002</v>
      </c>
      <c r="I32" s="9">
        <v>123.3</v>
      </c>
      <c r="J32" s="12">
        <v>0.81</v>
      </c>
      <c r="K32" s="12">
        <v>1.23</v>
      </c>
      <c r="L32" s="25">
        <v>517.6</v>
      </c>
      <c r="M32" s="2">
        <v>2193</v>
      </c>
      <c r="N32" s="19">
        <v>2711</v>
      </c>
      <c r="O32" s="15">
        <v>7.095</v>
      </c>
    </row>
    <row r="33" spans="5:15" ht="13.5" thickBot="1">
      <c r="E33" s="17">
        <f t="shared" si="1"/>
        <v>2.6512621538</v>
      </c>
      <c r="F33" s="6">
        <f t="shared" si="2"/>
        <v>2.6</v>
      </c>
      <c r="G33" s="7">
        <v>260</v>
      </c>
      <c r="H33" s="8">
        <f t="shared" si="0"/>
        <v>1.58675</v>
      </c>
      <c r="I33" s="9">
        <v>128.7</v>
      </c>
      <c r="J33" s="12">
        <v>0.693</v>
      </c>
      <c r="K33" s="12">
        <v>1.44</v>
      </c>
      <c r="L33" s="25">
        <v>540.9</v>
      </c>
      <c r="M33" s="2">
        <v>2177</v>
      </c>
      <c r="N33" s="19">
        <v>2718</v>
      </c>
      <c r="O33" s="15">
        <v>7.039</v>
      </c>
    </row>
    <row r="34" spans="5:15" ht="13.5" thickBot="1">
      <c r="E34" s="17">
        <f t="shared" si="1"/>
        <v>2.8552053964</v>
      </c>
      <c r="F34" s="6">
        <f t="shared" si="2"/>
        <v>2.8000000000000003</v>
      </c>
      <c r="G34" s="7">
        <v>280</v>
      </c>
      <c r="H34" s="8">
        <f t="shared" si="0"/>
        <v>1.7867499999999998</v>
      </c>
      <c r="I34" s="9">
        <v>131.2</v>
      </c>
      <c r="J34" s="12">
        <v>0.646</v>
      </c>
      <c r="K34" s="12">
        <v>1.55</v>
      </c>
      <c r="L34" s="25">
        <v>551.4</v>
      </c>
      <c r="M34" s="2">
        <v>2170</v>
      </c>
      <c r="N34" s="19">
        <v>2722</v>
      </c>
      <c r="O34" s="15">
        <v>7.014</v>
      </c>
    </row>
    <row r="35" spans="5:15" ht="13.5" thickBot="1">
      <c r="E35" s="17">
        <f t="shared" si="1"/>
        <v>3.2630918816</v>
      </c>
      <c r="F35" s="6">
        <f t="shared" si="2"/>
        <v>3.2</v>
      </c>
      <c r="G35" s="7">
        <v>320</v>
      </c>
      <c r="H35" s="8">
        <f t="shared" si="0"/>
        <v>2.18675</v>
      </c>
      <c r="I35" s="9">
        <v>135.8</v>
      </c>
      <c r="J35" s="12">
        <v>0.57</v>
      </c>
      <c r="K35" s="12">
        <v>1.75</v>
      </c>
      <c r="L35" s="25">
        <v>570.9</v>
      </c>
      <c r="M35" s="2">
        <v>2157</v>
      </c>
      <c r="N35" s="19">
        <v>2728</v>
      </c>
      <c r="O35" s="15">
        <v>6.969</v>
      </c>
    </row>
    <row r="36" spans="5:15" ht="13.5" thickBot="1">
      <c r="E36" s="17">
        <f t="shared" si="1"/>
        <v>3.6709783668</v>
      </c>
      <c r="F36" s="6">
        <f t="shared" si="2"/>
        <v>3.6</v>
      </c>
      <c r="G36" s="7">
        <v>360</v>
      </c>
      <c r="H36" s="8">
        <f t="shared" si="0"/>
        <v>2.5867500000000003</v>
      </c>
      <c r="I36" s="9">
        <v>139.9</v>
      </c>
      <c r="J36" s="12">
        <v>0.51</v>
      </c>
      <c r="K36" s="12">
        <v>1.96</v>
      </c>
      <c r="L36" s="25">
        <v>588.5</v>
      </c>
      <c r="M36" s="2">
        <v>2144</v>
      </c>
      <c r="N36" s="19">
        <v>2733</v>
      </c>
      <c r="O36" s="15">
        <v>6.93</v>
      </c>
    </row>
    <row r="37" spans="5:15" ht="13.5" thickBot="1">
      <c r="E37" s="17">
        <f t="shared" si="1"/>
        <v>4.078864852</v>
      </c>
      <c r="F37" s="6">
        <f t="shared" si="2"/>
        <v>4</v>
      </c>
      <c r="G37" s="7">
        <v>400</v>
      </c>
      <c r="H37" s="8">
        <f t="shared" si="0"/>
        <v>2.98675</v>
      </c>
      <c r="I37" s="9">
        <v>143.1</v>
      </c>
      <c r="J37" s="12">
        <v>0.462</v>
      </c>
      <c r="K37" s="12">
        <v>2.16</v>
      </c>
      <c r="L37" s="25">
        <v>604.7</v>
      </c>
      <c r="M37" s="2">
        <v>2133</v>
      </c>
      <c r="N37" s="19">
        <v>2738</v>
      </c>
      <c r="O37" s="15">
        <v>6.894</v>
      </c>
    </row>
    <row r="38" spans="5:15" ht="13.5" thickBot="1">
      <c r="E38" s="17">
        <f t="shared" si="1"/>
        <v>4.4867513372</v>
      </c>
      <c r="F38" s="6">
        <f t="shared" si="2"/>
        <v>4.4</v>
      </c>
      <c r="G38" s="7">
        <v>440</v>
      </c>
      <c r="H38" s="8">
        <f t="shared" si="0"/>
        <v>3.38675</v>
      </c>
      <c r="I38" s="9">
        <v>147.1</v>
      </c>
      <c r="J38" s="12">
        <v>0.423</v>
      </c>
      <c r="K38" s="12">
        <v>2.36</v>
      </c>
      <c r="L38" s="25">
        <v>619.6</v>
      </c>
      <c r="M38" s="2">
        <v>2122</v>
      </c>
      <c r="N38" s="19">
        <v>2742</v>
      </c>
      <c r="O38" s="15">
        <v>6.862</v>
      </c>
    </row>
    <row r="39" spans="5:15" ht="13.5" thickBot="1">
      <c r="E39" s="17">
        <f t="shared" si="1"/>
        <v>4.894637822399999</v>
      </c>
      <c r="F39" s="6">
        <f t="shared" si="2"/>
        <v>4.8</v>
      </c>
      <c r="G39" s="7">
        <v>480</v>
      </c>
      <c r="H39" s="8">
        <f t="shared" si="0"/>
        <v>3.7867499999999996</v>
      </c>
      <c r="I39" s="9">
        <v>150.3</v>
      </c>
      <c r="J39" s="12">
        <v>0.389</v>
      </c>
      <c r="K39" s="12">
        <v>2.57</v>
      </c>
      <c r="L39" s="25">
        <v>633.5</v>
      </c>
      <c r="M39" s="2">
        <v>2112</v>
      </c>
      <c r="N39" s="19">
        <v>2746</v>
      </c>
      <c r="O39" s="15">
        <v>6.833</v>
      </c>
    </row>
    <row r="40" spans="5:15" ht="13.5" thickBot="1">
      <c r="E40" s="17">
        <f t="shared" si="1"/>
        <v>5.098581064999999</v>
      </c>
      <c r="F40" s="6">
        <f t="shared" si="2"/>
        <v>5</v>
      </c>
      <c r="G40" s="7">
        <v>500</v>
      </c>
      <c r="H40" s="8">
        <f t="shared" si="0"/>
        <v>3.98675</v>
      </c>
      <c r="I40" s="9">
        <v>151.8</v>
      </c>
      <c r="J40" s="12">
        <v>0.375</v>
      </c>
      <c r="K40" s="12">
        <v>2.67</v>
      </c>
      <c r="L40" s="25">
        <v>640.1</v>
      </c>
      <c r="M40" s="2">
        <v>2107</v>
      </c>
      <c r="N40" s="19">
        <v>2748</v>
      </c>
      <c r="O40" s="15">
        <v>6.819</v>
      </c>
    </row>
    <row r="41" spans="5:15" ht="13.5" thickBot="1">
      <c r="E41" s="17">
        <f t="shared" si="1"/>
        <v>5.6084391715</v>
      </c>
      <c r="F41" s="6">
        <f t="shared" si="2"/>
        <v>5.5</v>
      </c>
      <c r="G41" s="7">
        <v>550</v>
      </c>
      <c r="H41" s="8">
        <f t="shared" si="0"/>
        <v>4.48675</v>
      </c>
      <c r="I41" s="9">
        <v>155.5</v>
      </c>
      <c r="J41" s="12">
        <v>0.342</v>
      </c>
      <c r="K41" s="12">
        <v>2.92</v>
      </c>
      <c r="L41" s="25">
        <v>655.8</v>
      </c>
      <c r="M41" s="2">
        <v>2096</v>
      </c>
      <c r="N41" s="19">
        <v>2752</v>
      </c>
      <c r="O41" s="15">
        <v>6.787</v>
      </c>
    </row>
    <row r="42" spans="5:15" ht="13.5" thickBot="1">
      <c r="E42" s="17">
        <f t="shared" si="1"/>
        <v>6.118297278</v>
      </c>
      <c r="F42" s="6">
        <f t="shared" si="2"/>
        <v>6</v>
      </c>
      <c r="G42" s="7">
        <v>600</v>
      </c>
      <c r="H42" s="8">
        <f t="shared" si="0"/>
        <v>4.98675</v>
      </c>
      <c r="I42" s="9">
        <v>158.8</v>
      </c>
      <c r="J42" s="12">
        <v>0.315</v>
      </c>
      <c r="K42" s="12">
        <v>3.175</v>
      </c>
      <c r="L42" s="25">
        <v>670.4</v>
      </c>
      <c r="M42" s="2">
        <v>2085</v>
      </c>
      <c r="N42" s="19">
        <v>2756</v>
      </c>
      <c r="O42" s="15">
        <v>6.758</v>
      </c>
    </row>
    <row r="43" spans="5:15" ht="13.5" thickBot="1">
      <c r="E43" s="17">
        <f t="shared" si="1"/>
        <v>6.628155384499999</v>
      </c>
      <c r="F43" s="6">
        <f t="shared" si="2"/>
        <v>6.5</v>
      </c>
      <c r="G43" s="7">
        <v>650</v>
      </c>
      <c r="H43" s="8">
        <f t="shared" si="0"/>
        <v>5.48675</v>
      </c>
      <c r="I43" s="9">
        <v>162</v>
      </c>
      <c r="J43" s="12">
        <v>0.292</v>
      </c>
      <c r="K43" s="12">
        <v>3.425</v>
      </c>
      <c r="L43" s="25">
        <v>684.1</v>
      </c>
      <c r="M43" s="2">
        <v>2075</v>
      </c>
      <c r="N43" s="19">
        <v>2759</v>
      </c>
      <c r="O43" s="15">
        <v>6.73</v>
      </c>
    </row>
    <row r="44" spans="5:15" ht="13.5" thickBot="1">
      <c r="E44" s="17">
        <f t="shared" si="1"/>
        <v>7.138013491</v>
      </c>
      <c r="F44" s="6">
        <f t="shared" si="2"/>
        <v>7</v>
      </c>
      <c r="G44" s="7">
        <v>700</v>
      </c>
      <c r="H44" s="8">
        <f t="shared" si="0"/>
        <v>5.98675</v>
      </c>
      <c r="I44" s="9">
        <v>165</v>
      </c>
      <c r="J44" s="12">
        <v>0.273</v>
      </c>
      <c r="K44" s="12">
        <v>3.66</v>
      </c>
      <c r="L44" s="25">
        <v>697.1</v>
      </c>
      <c r="M44" s="2">
        <v>2065</v>
      </c>
      <c r="N44" s="19">
        <v>2762</v>
      </c>
      <c r="O44" s="15">
        <v>6.705</v>
      </c>
    </row>
    <row r="45" spans="5:15" ht="13.5" thickBot="1">
      <c r="E45" s="17">
        <f t="shared" si="1"/>
        <v>7.647871597499999</v>
      </c>
      <c r="F45" s="6">
        <f t="shared" si="2"/>
        <v>7.5</v>
      </c>
      <c r="G45" s="7">
        <v>750</v>
      </c>
      <c r="H45" s="8">
        <f t="shared" si="0"/>
        <v>6.48675</v>
      </c>
      <c r="I45" s="9">
        <v>167.8</v>
      </c>
      <c r="J45" s="12">
        <v>0.255</v>
      </c>
      <c r="K45" s="12">
        <v>3.915</v>
      </c>
      <c r="L45" s="25">
        <v>709.3</v>
      </c>
      <c r="M45" s="2">
        <v>2056</v>
      </c>
      <c r="N45" s="19">
        <v>2765</v>
      </c>
      <c r="O45" s="15">
        <v>6.682</v>
      </c>
    </row>
    <row r="46" spans="5:15" ht="13.5" thickBot="1">
      <c r="E46" s="17">
        <f t="shared" si="1"/>
        <v>8.157729704</v>
      </c>
      <c r="F46" s="6">
        <f t="shared" si="2"/>
        <v>8</v>
      </c>
      <c r="G46" s="7">
        <v>800</v>
      </c>
      <c r="H46" s="8">
        <f t="shared" si="0"/>
        <v>6.98675</v>
      </c>
      <c r="I46" s="9">
        <v>170.4</v>
      </c>
      <c r="J46" s="12">
        <v>0.24</v>
      </c>
      <c r="K46" s="12">
        <v>4.16</v>
      </c>
      <c r="L46" s="25">
        <v>720.9</v>
      </c>
      <c r="M46" s="2">
        <v>2047</v>
      </c>
      <c r="N46" s="19">
        <v>2768</v>
      </c>
      <c r="O46" s="15">
        <v>6.66</v>
      </c>
    </row>
    <row r="47" spans="5:15" ht="13.5" thickBot="1">
      <c r="E47" s="17">
        <f t="shared" si="1"/>
        <v>8.667587810499999</v>
      </c>
      <c r="F47" s="6">
        <f t="shared" si="2"/>
        <v>8.5</v>
      </c>
      <c r="G47" s="7">
        <v>850</v>
      </c>
      <c r="H47" s="8">
        <f t="shared" si="0"/>
        <v>7.48675</v>
      </c>
      <c r="I47" s="9">
        <v>172.9</v>
      </c>
      <c r="J47" s="12">
        <v>0.229</v>
      </c>
      <c r="K47" s="12">
        <v>4.41</v>
      </c>
      <c r="L47" s="25">
        <v>732</v>
      </c>
      <c r="M47" s="2">
        <v>2038</v>
      </c>
      <c r="N47" s="19">
        <v>2770</v>
      </c>
      <c r="O47" s="15">
        <v>6.639</v>
      </c>
    </row>
    <row r="48" spans="5:15" ht="13.5" thickBot="1">
      <c r="E48" s="17">
        <f t="shared" si="1"/>
        <v>9.177445917</v>
      </c>
      <c r="F48" s="6">
        <f t="shared" si="2"/>
        <v>9</v>
      </c>
      <c r="G48" s="7">
        <v>900</v>
      </c>
      <c r="H48" s="8">
        <f t="shared" si="0"/>
        <v>7.98675</v>
      </c>
      <c r="I48" s="9">
        <v>175.4</v>
      </c>
      <c r="J48" s="12">
        <v>0.215</v>
      </c>
      <c r="K48" s="12">
        <v>4.65</v>
      </c>
      <c r="L48" s="25">
        <v>742.6</v>
      </c>
      <c r="M48" s="2">
        <v>2030</v>
      </c>
      <c r="N48" s="19">
        <v>2772</v>
      </c>
      <c r="O48" s="15">
        <v>6.619</v>
      </c>
    </row>
    <row r="49" spans="5:15" ht="13.5" thickBot="1">
      <c r="E49" s="17">
        <f t="shared" si="1"/>
        <v>9.6873040235</v>
      </c>
      <c r="F49" s="6">
        <f t="shared" si="2"/>
        <v>9.5</v>
      </c>
      <c r="G49" s="7">
        <v>950</v>
      </c>
      <c r="H49" s="8">
        <f t="shared" si="0"/>
        <v>8.48675</v>
      </c>
      <c r="I49" s="9">
        <v>177.7</v>
      </c>
      <c r="J49" s="12">
        <v>0.204</v>
      </c>
      <c r="K49" s="12">
        <v>4.9</v>
      </c>
      <c r="L49" s="25">
        <v>752.8</v>
      </c>
      <c r="M49" s="2">
        <v>2021</v>
      </c>
      <c r="N49" s="19">
        <v>2774</v>
      </c>
      <c r="O49" s="15">
        <v>6.601</v>
      </c>
    </row>
    <row r="50" spans="5:15" ht="13.5" thickBot="1">
      <c r="E50" s="17">
        <f t="shared" si="1"/>
        <v>10.197162129999999</v>
      </c>
      <c r="F50" s="6">
        <f t="shared" si="2"/>
        <v>10</v>
      </c>
      <c r="G50" s="7">
        <v>1000</v>
      </c>
      <c r="H50" s="8">
        <f t="shared" si="0"/>
        <v>8.98675</v>
      </c>
      <c r="I50" s="9">
        <v>179.9</v>
      </c>
      <c r="J50" s="12">
        <v>0.194</v>
      </c>
      <c r="K50" s="12">
        <v>5.15</v>
      </c>
      <c r="L50" s="25">
        <v>762.6</v>
      </c>
      <c r="M50" s="2">
        <v>2014</v>
      </c>
      <c r="N50" s="19">
        <v>2776</v>
      </c>
      <c r="O50" s="15">
        <v>6.583</v>
      </c>
    </row>
    <row r="51" spans="5:15" ht="13.5" thickBot="1">
      <c r="E51" s="17">
        <f t="shared" si="1"/>
        <v>10.7070202365</v>
      </c>
      <c r="F51" s="6">
        <f t="shared" si="2"/>
        <v>10.5</v>
      </c>
      <c r="G51" s="7">
        <v>1050</v>
      </c>
      <c r="H51" s="8">
        <f t="shared" si="0"/>
        <v>9.48675</v>
      </c>
      <c r="I51" s="9">
        <v>182</v>
      </c>
      <c r="J51" s="12">
        <v>0.186</v>
      </c>
      <c r="K51" s="12">
        <v>5.39</v>
      </c>
      <c r="L51" s="25">
        <v>772</v>
      </c>
      <c r="M51" s="2">
        <v>2006</v>
      </c>
      <c r="N51" s="19">
        <v>2778</v>
      </c>
      <c r="O51" s="15">
        <v>6.566</v>
      </c>
    </row>
    <row r="52" spans="5:15" ht="13.5" thickBot="1">
      <c r="E52" s="17">
        <f t="shared" si="1"/>
        <v>11.726736449499999</v>
      </c>
      <c r="F52" s="6">
        <f t="shared" si="2"/>
        <v>11.5</v>
      </c>
      <c r="G52" s="7">
        <v>1150</v>
      </c>
      <c r="H52" s="8">
        <f t="shared" si="0"/>
        <v>10.48675</v>
      </c>
      <c r="I52" s="9">
        <v>186</v>
      </c>
      <c r="J52" s="12">
        <v>0.17</v>
      </c>
      <c r="K52" s="12">
        <v>5.89</v>
      </c>
      <c r="L52" s="25">
        <v>790</v>
      </c>
      <c r="M52" s="2">
        <v>1991</v>
      </c>
      <c r="N52" s="19">
        <v>2781</v>
      </c>
      <c r="O52" s="15">
        <v>6.534</v>
      </c>
    </row>
    <row r="53" spans="5:15" ht="13.5" thickBot="1">
      <c r="E53" s="17">
        <f t="shared" si="1"/>
        <v>12.7464526625</v>
      </c>
      <c r="F53" s="6">
        <f t="shared" si="2"/>
        <v>12.5</v>
      </c>
      <c r="G53" s="7">
        <v>1250</v>
      </c>
      <c r="H53" s="8">
        <f t="shared" si="0"/>
        <v>11.48675</v>
      </c>
      <c r="I53" s="9">
        <v>189.8</v>
      </c>
      <c r="J53" s="12">
        <v>0.157</v>
      </c>
      <c r="K53" s="12">
        <v>6.38</v>
      </c>
      <c r="L53" s="25">
        <v>807</v>
      </c>
      <c r="M53" s="2">
        <v>1977</v>
      </c>
      <c r="N53" s="19">
        <v>2784</v>
      </c>
      <c r="O53" s="15">
        <v>6.505</v>
      </c>
    </row>
    <row r="54" spans="5:15" ht="13.5" thickBot="1">
      <c r="E54" s="17">
        <f t="shared" si="1"/>
        <v>13.256310768999999</v>
      </c>
      <c r="F54" s="6">
        <f t="shared" si="2"/>
        <v>13</v>
      </c>
      <c r="G54" s="7">
        <v>1300</v>
      </c>
      <c r="H54" s="8">
        <f t="shared" si="0"/>
        <v>11.98675</v>
      </c>
      <c r="I54" s="9">
        <v>191.6</v>
      </c>
      <c r="J54" s="12">
        <v>0.151</v>
      </c>
      <c r="K54" s="12">
        <v>6.62</v>
      </c>
      <c r="L54" s="25">
        <v>815</v>
      </c>
      <c r="M54" s="2">
        <v>1971</v>
      </c>
      <c r="N54" s="19">
        <v>2785</v>
      </c>
      <c r="O54" s="15">
        <v>6.491</v>
      </c>
    </row>
    <row r="55" spans="5:15" ht="13.5" thickBot="1">
      <c r="E55" s="17">
        <f t="shared" si="1"/>
        <v>15.295743194999998</v>
      </c>
      <c r="F55" s="6">
        <f t="shared" si="2"/>
        <v>15</v>
      </c>
      <c r="G55" s="7">
        <v>1500</v>
      </c>
      <c r="H55" s="8">
        <f t="shared" si="0"/>
        <v>13.98675</v>
      </c>
      <c r="I55" s="9">
        <v>198.3</v>
      </c>
      <c r="J55" s="12">
        <v>0.132</v>
      </c>
      <c r="K55" s="12">
        <v>7.59</v>
      </c>
      <c r="L55" s="25">
        <v>845</v>
      </c>
      <c r="M55" s="2">
        <v>1945</v>
      </c>
      <c r="N55" s="19">
        <v>2790</v>
      </c>
      <c r="O55" s="15">
        <v>6.441</v>
      </c>
    </row>
    <row r="56" spans="5:15" ht="13.5" thickBot="1">
      <c r="E56" s="17">
        <f t="shared" si="1"/>
        <v>16.315459408</v>
      </c>
      <c r="F56" s="6">
        <f t="shared" si="2"/>
        <v>16</v>
      </c>
      <c r="G56" s="7">
        <v>1600</v>
      </c>
      <c r="H56" s="8">
        <f t="shared" si="0"/>
        <v>14.98675</v>
      </c>
      <c r="I56" s="9">
        <v>201.4</v>
      </c>
      <c r="J56" s="12">
        <v>0.124</v>
      </c>
      <c r="K56" s="12">
        <v>8.03</v>
      </c>
      <c r="L56" s="25">
        <v>859</v>
      </c>
      <c r="M56" s="2">
        <v>1933</v>
      </c>
      <c r="N56" s="19">
        <v>2792</v>
      </c>
      <c r="O56" s="15">
        <v>6.418</v>
      </c>
    </row>
    <row r="57" spans="5:15" ht="13.5" thickBot="1">
      <c r="E57" s="17">
        <f t="shared" si="1"/>
        <v>18.354891834</v>
      </c>
      <c r="F57" s="6">
        <f t="shared" si="2"/>
        <v>18</v>
      </c>
      <c r="G57" s="7">
        <v>1800</v>
      </c>
      <c r="H57" s="8">
        <f t="shared" si="0"/>
        <v>16.98675</v>
      </c>
      <c r="I57" s="9">
        <v>207.1</v>
      </c>
      <c r="J57" s="12">
        <v>0.11</v>
      </c>
      <c r="K57" s="12">
        <v>9.07</v>
      </c>
      <c r="L57" s="25">
        <v>885</v>
      </c>
      <c r="M57" s="2">
        <v>1910</v>
      </c>
      <c r="N57" s="19">
        <v>2795</v>
      </c>
      <c r="O57" s="15">
        <v>6.375</v>
      </c>
    </row>
    <row r="58" spans="5:15" ht="13.5" thickBot="1">
      <c r="E58" s="17">
        <f t="shared" si="1"/>
        <v>20.394324259999998</v>
      </c>
      <c r="F58" s="6">
        <f t="shared" si="2"/>
        <v>20</v>
      </c>
      <c r="G58" s="7">
        <v>2000</v>
      </c>
      <c r="H58" s="8">
        <f t="shared" si="0"/>
        <v>18.98675</v>
      </c>
      <c r="I58" s="9">
        <v>212.4</v>
      </c>
      <c r="J58" s="12">
        <v>0.0995</v>
      </c>
      <c r="K58" s="12">
        <v>10.01</v>
      </c>
      <c r="L58" s="25">
        <v>909</v>
      </c>
      <c r="M58" s="2">
        <v>1889</v>
      </c>
      <c r="N58" s="19">
        <v>2797</v>
      </c>
      <c r="O58" s="15">
        <v>6.337</v>
      </c>
    </row>
    <row r="59" spans="5:15" ht="13.5" thickBot="1">
      <c r="E59" s="17">
        <f t="shared" si="1"/>
        <v>21.414040473</v>
      </c>
      <c r="F59" s="6">
        <f t="shared" si="2"/>
        <v>21</v>
      </c>
      <c r="G59" s="7">
        <v>2100</v>
      </c>
      <c r="H59" s="8">
        <f t="shared" si="0"/>
        <v>19.98675</v>
      </c>
      <c r="I59" s="9">
        <v>214.9</v>
      </c>
      <c r="J59" s="12">
        <v>0.0945</v>
      </c>
      <c r="K59" s="12">
        <v>10.54</v>
      </c>
      <c r="L59" s="25">
        <v>920</v>
      </c>
      <c r="M59" s="2">
        <v>1878</v>
      </c>
      <c r="N59" s="19">
        <v>2798</v>
      </c>
      <c r="O59" s="15">
        <v>6.319</v>
      </c>
    </row>
    <row r="60" spans="5:15" ht="13.5" thickBot="1">
      <c r="E60" s="17">
        <f t="shared" si="1"/>
        <v>23.453472898999998</v>
      </c>
      <c r="F60" s="6">
        <f t="shared" si="2"/>
        <v>23</v>
      </c>
      <c r="G60" s="7">
        <v>2300</v>
      </c>
      <c r="H60" s="8">
        <f t="shared" si="0"/>
        <v>21.98675</v>
      </c>
      <c r="I60" s="9">
        <v>219.6</v>
      </c>
      <c r="J60" s="12">
        <v>0.0868</v>
      </c>
      <c r="K60" s="12">
        <v>11.52</v>
      </c>
      <c r="L60" s="25">
        <v>942</v>
      </c>
      <c r="M60" s="2">
        <v>1858</v>
      </c>
      <c r="N60" s="19">
        <v>2800</v>
      </c>
      <c r="O60" s="15">
        <v>6.285</v>
      </c>
    </row>
    <row r="61" spans="5:15" ht="13.5" thickBot="1">
      <c r="E61" s="17">
        <f t="shared" si="1"/>
        <v>24.473189112</v>
      </c>
      <c r="F61" s="6">
        <f t="shared" si="2"/>
        <v>24</v>
      </c>
      <c r="G61" s="7">
        <v>2400</v>
      </c>
      <c r="H61" s="8">
        <f t="shared" si="0"/>
        <v>22.98675</v>
      </c>
      <c r="I61" s="9">
        <v>221.8</v>
      </c>
      <c r="J61" s="12">
        <v>0.0832</v>
      </c>
      <c r="K61" s="12">
        <v>12.02</v>
      </c>
      <c r="L61" s="25">
        <v>952</v>
      </c>
      <c r="M61" s="2">
        <v>1849</v>
      </c>
      <c r="N61" s="19">
        <v>2800</v>
      </c>
      <c r="O61" s="15">
        <v>6.269</v>
      </c>
    </row>
    <row r="62" spans="5:15" ht="13.5" thickBot="1">
      <c r="E62" s="17">
        <f t="shared" si="1"/>
        <v>26.512621537999998</v>
      </c>
      <c r="F62" s="6">
        <f t="shared" si="2"/>
        <v>26</v>
      </c>
      <c r="G62" s="7">
        <v>2600</v>
      </c>
      <c r="H62" s="8">
        <f t="shared" si="0"/>
        <v>24.98675</v>
      </c>
      <c r="I62" s="9">
        <v>226</v>
      </c>
      <c r="J62" s="12">
        <v>0.0769</v>
      </c>
      <c r="K62" s="12">
        <v>13.01</v>
      </c>
      <c r="L62" s="25">
        <v>972</v>
      </c>
      <c r="M62" s="2">
        <v>1830</v>
      </c>
      <c r="N62" s="19">
        <v>2801</v>
      </c>
      <c r="O62" s="15">
        <v>6.239</v>
      </c>
    </row>
    <row r="63" spans="5:15" ht="13.5" thickBot="1">
      <c r="E63" s="17">
        <f t="shared" si="1"/>
        <v>27.532337750999996</v>
      </c>
      <c r="F63" s="6">
        <f t="shared" si="2"/>
        <v>27</v>
      </c>
      <c r="G63" s="7">
        <v>2700</v>
      </c>
      <c r="H63" s="8">
        <f t="shared" si="0"/>
        <v>25.98675</v>
      </c>
      <c r="I63" s="9">
        <v>228.1</v>
      </c>
      <c r="J63" s="12">
        <v>0.074</v>
      </c>
      <c r="K63" s="12">
        <v>13.52</v>
      </c>
      <c r="L63" s="25">
        <v>981</v>
      </c>
      <c r="M63" s="2">
        <v>1821</v>
      </c>
      <c r="N63" s="19">
        <v>2802</v>
      </c>
      <c r="O63" s="15">
        <v>6.224</v>
      </c>
    </row>
    <row r="64" spans="5:15" ht="13.5" thickBot="1">
      <c r="E64" s="17">
        <f t="shared" si="1"/>
        <v>29.571770176999998</v>
      </c>
      <c r="F64" s="6">
        <f t="shared" si="2"/>
        <v>29</v>
      </c>
      <c r="G64" s="7">
        <v>2900</v>
      </c>
      <c r="H64" s="8">
        <f t="shared" si="0"/>
        <v>27.98675</v>
      </c>
      <c r="I64" s="9">
        <v>232</v>
      </c>
      <c r="J64" s="12">
        <v>0.0689</v>
      </c>
      <c r="K64" s="12">
        <v>14.52</v>
      </c>
      <c r="L64" s="25">
        <v>1000</v>
      </c>
      <c r="M64" s="2">
        <v>1803</v>
      </c>
      <c r="N64" s="19">
        <v>2802</v>
      </c>
      <c r="O64" s="15">
        <v>6.197</v>
      </c>
    </row>
    <row r="65" spans="5:15" ht="13.5" thickBot="1">
      <c r="E65" s="17">
        <f t="shared" si="1"/>
        <v>30.591486389999996</v>
      </c>
      <c r="F65" s="6">
        <f t="shared" si="2"/>
        <v>30</v>
      </c>
      <c r="G65" s="7">
        <v>3000</v>
      </c>
      <c r="H65" s="8">
        <f t="shared" si="0"/>
        <v>28.98675</v>
      </c>
      <c r="I65" s="9">
        <v>233.8</v>
      </c>
      <c r="J65" s="12">
        <v>0.0666</v>
      </c>
      <c r="K65" s="12">
        <v>15</v>
      </c>
      <c r="L65" s="25">
        <v>1008</v>
      </c>
      <c r="M65" s="2">
        <v>1794</v>
      </c>
      <c r="N65" s="19">
        <v>2802</v>
      </c>
      <c r="O65" s="15">
        <v>6.184</v>
      </c>
    </row>
    <row r="66" spans="5:15" ht="13.5" thickBot="1">
      <c r="E66" s="17">
        <f t="shared" si="1"/>
        <v>32.630918816</v>
      </c>
      <c r="F66" s="6">
        <f t="shared" si="2"/>
        <v>32</v>
      </c>
      <c r="G66" s="7">
        <v>3200</v>
      </c>
      <c r="H66" s="8">
        <f t="shared" si="0"/>
        <v>30.98675</v>
      </c>
      <c r="I66" s="9">
        <v>237.4</v>
      </c>
      <c r="J66" s="12">
        <v>0.0624</v>
      </c>
      <c r="K66" s="12">
        <v>16.02</v>
      </c>
      <c r="L66" s="25">
        <v>1025</v>
      </c>
      <c r="M66" s="2">
        <v>1779</v>
      </c>
      <c r="N66" s="19">
        <v>2802</v>
      </c>
      <c r="O66" s="15">
        <v>6.158</v>
      </c>
    </row>
    <row r="67" spans="5:15" ht="13.5" thickBot="1">
      <c r="E67" s="17">
        <f t="shared" si="1"/>
        <v>34.670351241999995</v>
      </c>
      <c r="F67" s="6">
        <f t="shared" si="2"/>
        <v>34</v>
      </c>
      <c r="G67" s="7">
        <v>3400</v>
      </c>
      <c r="H67" s="8">
        <f t="shared" si="0"/>
        <v>32.98675</v>
      </c>
      <c r="I67" s="9">
        <v>240.9</v>
      </c>
      <c r="J67" s="12">
        <v>0.0587</v>
      </c>
      <c r="K67" s="12">
        <v>17.04</v>
      </c>
      <c r="L67" s="25">
        <v>1042</v>
      </c>
      <c r="M67" s="2">
        <v>1760</v>
      </c>
      <c r="N67" s="19">
        <v>2802</v>
      </c>
      <c r="O67" s="15">
        <v>6.134</v>
      </c>
    </row>
    <row r="68" spans="5:15" ht="13.5" thickBot="1">
      <c r="E68" s="17">
        <f t="shared" si="1"/>
        <v>36.709783668</v>
      </c>
      <c r="F68" s="6">
        <f t="shared" si="2"/>
        <v>36</v>
      </c>
      <c r="G68" s="7">
        <v>3600</v>
      </c>
      <c r="H68" s="8">
        <f t="shared" si="0"/>
        <v>34.98675</v>
      </c>
      <c r="I68" s="9">
        <v>244.2</v>
      </c>
      <c r="J68" s="12">
        <v>0.0554</v>
      </c>
      <c r="K68" s="12">
        <v>18.06</v>
      </c>
      <c r="L68" s="25">
        <v>1058</v>
      </c>
      <c r="M68" s="2">
        <v>1744</v>
      </c>
      <c r="N68" s="19">
        <v>2802</v>
      </c>
      <c r="O68" s="15">
        <v>6.112</v>
      </c>
    </row>
    <row r="69" spans="5:15" ht="13.5" thickBot="1">
      <c r="E69" s="17">
        <f t="shared" si="1"/>
        <v>38.749216094</v>
      </c>
      <c r="F69" s="6">
        <f t="shared" si="2"/>
        <v>38</v>
      </c>
      <c r="G69" s="7">
        <v>3800</v>
      </c>
      <c r="H69" s="8">
        <f t="shared" si="0"/>
        <v>36.98675</v>
      </c>
      <c r="I69" s="9">
        <v>247.3</v>
      </c>
      <c r="J69" s="12">
        <v>0.0524</v>
      </c>
      <c r="K69" s="12">
        <v>19.08</v>
      </c>
      <c r="L69" s="25">
        <v>1073</v>
      </c>
      <c r="M69" s="2">
        <v>1728</v>
      </c>
      <c r="N69" s="19">
        <v>2801</v>
      </c>
      <c r="O69" s="15">
        <v>6.09</v>
      </c>
    </row>
    <row r="70" spans="5:15" ht="13.5" thickBot="1">
      <c r="E70" s="17">
        <f t="shared" si="1"/>
        <v>40.788648519999995</v>
      </c>
      <c r="F70" s="6">
        <f t="shared" si="2"/>
        <v>40</v>
      </c>
      <c r="G70" s="7">
        <v>4000</v>
      </c>
      <c r="H70" s="8">
        <f t="shared" si="0"/>
        <v>38.98675</v>
      </c>
      <c r="I70" s="9">
        <v>250.3</v>
      </c>
      <c r="J70" s="12">
        <v>0.0497</v>
      </c>
      <c r="K70" s="12">
        <v>20.09</v>
      </c>
      <c r="L70" s="25">
        <v>1087</v>
      </c>
      <c r="M70" s="2">
        <v>1713</v>
      </c>
      <c r="N70" s="19">
        <v>2800</v>
      </c>
      <c r="O70" s="15">
        <v>6.069</v>
      </c>
    </row>
    <row r="71" spans="5:15" ht="13.5" thickBot="1">
      <c r="E71" s="17">
        <f t="shared" si="1"/>
        <v>224.33756685999998</v>
      </c>
      <c r="F71" s="6">
        <f t="shared" si="2"/>
        <v>220</v>
      </c>
      <c r="G71" s="7">
        <v>22000</v>
      </c>
      <c r="H71" s="8">
        <f t="shared" si="0"/>
        <v>218.98675</v>
      </c>
      <c r="I71" s="9">
        <v>373.7</v>
      </c>
      <c r="J71" s="12">
        <v>0.00368</v>
      </c>
      <c r="K71" s="12">
        <v>271.73</v>
      </c>
      <c r="L71" s="25">
        <v>2008</v>
      </c>
      <c r="M71" s="2">
        <v>229</v>
      </c>
      <c r="N71" s="19">
        <v>2178</v>
      </c>
      <c r="O71" s="15">
        <v>4.552</v>
      </c>
    </row>
    <row r="72" spans="5:15" ht="13.5" thickBot="1">
      <c r="E72" s="17">
        <f t="shared" si="1"/>
        <v>225.5612263156</v>
      </c>
      <c r="F72" s="6">
        <f t="shared" si="2"/>
        <v>221.20000000000002</v>
      </c>
      <c r="G72" s="7">
        <v>22120</v>
      </c>
      <c r="H72" s="8">
        <f t="shared" si="0"/>
        <v>220.18675</v>
      </c>
      <c r="I72" s="28">
        <v>374.15</v>
      </c>
      <c r="J72" s="12">
        <v>0.00317</v>
      </c>
      <c r="K72" s="12">
        <v>315.45</v>
      </c>
      <c r="L72" s="25">
        <v>2084</v>
      </c>
      <c r="M72" s="2">
        <v>0</v>
      </c>
      <c r="N72" s="19">
        <v>2084</v>
      </c>
      <c r="O72" s="15">
        <v>4.43</v>
      </c>
    </row>
    <row r="73" spans="13:15" ht="12.75">
      <c r="M73" s="48" t="s">
        <v>24</v>
      </c>
      <c r="N73" s="48"/>
      <c r="O73" s="48"/>
    </row>
    <row r="74" spans="13:15" ht="12.75">
      <c r="M74" s="50" t="s">
        <v>25</v>
      </c>
      <c r="N74" s="50"/>
      <c r="O74" s="50"/>
    </row>
    <row r="75" spans="5:9" ht="12.75">
      <c r="E75" s="49" t="s">
        <v>18</v>
      </c>
      <c r="F75" s="49"/>
      <c r="G75" s="49"/>
      <c r="H75" s="49"/>
      <c r="I75" s="49"/>
    </row>
    <row r="76" spans="5:7" ht="12.75">
      <c r="E76" s="49" t="s">
        <v>19</v>
      </c>
      <c r="F76" s="49"/>
      <c r="G76" s="49"/>
    </row>
    <row r="77" spans="5:7" ht="12.75">
      <c r="E77" s="49" t="s">
        <v>20</v>
      </c>
      <c r="F77" s="49"/>
      <c r="G77" s="49"/>
    </row>
  </sheetData>
  <sheetProtection password="B39E" sheet="1" objects="1" scenarios="1" selectLockedCells="1" selectUnlockedCells="1"/>
  <mergeCells count="8">
    <mergeCell ref="L7:N7"/>
    <mergeCell ref="E8:G8"/>
    <mergeCell ref="E7:H7"/>
    <mergeCell ref="M73:O73"/>
    <mergeCell ref="E75:I75"/>
    <mergeCell ref="E76:G76"/>
    <mergeCell ref="E77:G77"/>
    <mergeCell ref="M74:O7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Skailand</dc:creator>
  <cp:keywords/>
  <dc:description/>
  <cp:lastModifiedBy>Kenneth Skailand</cp:lastModifiedBy>
  <dcterms:created xsi:type="dcterms:W3CDTF">2010-02-14T07:25:30Z</dcterms:created>
  <dcterms:modified xsi:type="dcterms:W3CDTF">2010-02-16T02:01:27Z</dcterms:modified>
  <cp:category/>
  <cp:version/>
  <cp:contentType/>
  <cp:contentStatus/>
</cp:coreProperties>
</file>